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je Dokumenty\3. PGG\2025\608   492501858 dostawa kombajnu ścianowego\SWZ\SWZ podpisywany\"/>
    </mc:Choice>
  </mc:AlternateContent>
  <xr:revisionPtr revIDLastSave="0" documentId="13_ncr:1_{062E1B4A-E15F-4BC2-BF52-DBAD65955176}" xr6:coauthVersionLast="47" xr6:coauthVersionMax="47" xr10:uidLastSave="{00000000-0000-0000-0000-000000000000}"/>
  <bookViews>
    <workbookView xWindow="-120" yWindow="-120" windowWidth="29040" windowHeight="15720" xr2:uid="{F28B8C85-DCAF-4EA5-AD7A-D0DF5E554C98}"/>
  </bookViews>
  <sheets>
    <sheet name="Cennik CCDK" sheetId="1" r:id="rId1"/>
    <sheet name="Wyprawka części rezerwowe Ww  " sheetId="2" r:id="rId2"/>
    <sheet name="Zał. 1 h Wykaz pakietu WPP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G5" i="1" s="1"/>
  <c r="F7" i="1"/>
  <c r="G7" i="1" s="1"/>
  <c r="F8" i="1"/>
  <c r="G8" i="1" s="1"/>
  <c r="F10" i="1"/>
  <c r="G10" i="1" s="1"/>
  <c r="F4" i="1"/>
  <c r="G4" i="1" s="1"/>
  <c r="G6" i="1" s="1"/>
  <c r="G9" i="1" s="1"/>
</calcChain>
</file>

<file path=xl/sharedStrings.xml><?xml version="1.0" encoding="utf-8"?>
<sst xmlns="http://schemas.openxmlformats.org/spreadsheetml/2006/main" count="156" uniqueCount="143">
  <si>
    <t>1szt</t>
  </si>
  <si>
    <t>komplet</t>
  </si>
  <si>
    <t>1szt.</t>
  </si>
  <si>
    <t xml:space="preserve">Cena jednostkowa zł netto </t>
  </si>
  <si>
    <t xml:space="preserve">Wartość zł netto </t>
  </si>
  <si>
    <t xml:space="preserve">Wartość zł brutto </t>
  </si>
  <si>
    <t xml:space="preserve">Jednostka szt/komplet </t>
  </si>
  <si>
    <t xml:space="preserve">Ilość jednostek </t>
  </si>
  <si>
    <t>L.p.</t>
  </si>
  <si>
    <t>WYSZCZEGÓLNIENIE  (OPIS)</t>
  </si>
  <si>
    <t>1</t>
  </si>
  <si>
    <t>1 komplet</t>
  </si>
  <si>
    <t>2</t>
  </si>
  <si>
    <t>po 2 komplety z każdego rodzaju,</t>
  </si>
  <si>
    <t>3</t>
  </si>
  <si>
    <t>do oleju - 2 kpl  
do wody – 2 kpl</t>
  </si>
  <si>
    <t>4</t>
  </si>
  <si>
    <t xml:space="preserve">smarownica z kompletem końcówek </t>
  </si>
  <si>
    <t xml:space="preserve">2 komplety 
(1 – mechaniczny i 1 elektryczny) </t>
  </si>
  <si>
    <t>5</t>
  </si>
  <si>
    <t>6</t>
  </si>
  <si>
    <t xml:space="preserve"> 1 komplet na jeden komplet organów (L+P)</t>
  </si>
  <si>
    <t>7</t>
  </si>
  <si>
    <t>1 szt.</t>
  </si>
  <si>
    <t>8</t>
  </si>
  <si>
    <t>9</t>
  </si>
  <si>
    <t>sprzęgło SafeSet wraz z pompką</t>
  </si>
  <si>
    <t>10</t>
  </si>
  <si>
    <t>odbiornik radiowy</t>
  </si>
  <si>
    <t>11</t>
  </si>
  <si>
    <t>siłownik podnoszenia organu wraz ze sworzniami i zabezpieczeniami</t>
  </si>
  <si>
    <t>1 komplet, 
w przypadku różnicy w wykonaniu wersji prawej i lewej po 1 szt. każdej wersji</t>
  </si>
  <si>
    <t>12</t>
  </si>
  <si>
    <t xml:space="preserve">po 1 szt. z każdego rodzaju, </t>
  </si>
  <si>
    <t>13</t>
  </si>
  <si>
    <t>14</t>
  </si>
  <si>
    <t>zespół koła napędowego posuwu</t>
  </si>
  <si>
    <t>15</t>
  </si>
  <si>
    <t>16</t>
  </si>
  <si>
    <t>siłownik podnoszenia osłon wraz ze sworzniami i zabezpieczeniami</t>
  </si>
  <si>
    <t>17</t>
  </si>
  <si>
    <t>elektrozawory</t>
  </si>
  <si>
    <t>po 1 szt. z każdego zastosowanego rodzaju,</t>
  </si>
  <si>
    <t>Ilość szt. /komplet</t>
  </si>
  <si>
    <t xml:space="preserve">Wartość całkowita zł netto </t>
  </si>
  <si>
    <t xml:space="preserve">Wartość całkowita zł brutto netto </t>
  </si>
  <si>
    <t>Wymagany przez Zamawiającego</t>
  </si>
  <si>
    <t>Falownik</t>
  </si>
  <si>
    <t>Podchwyt</t>
  </si>
  <si>
    <t>Sworzeń koła trakcyjnego</t>
  </si>
  <si>
    <t>Koło trakcyjne</t>
  </si>
  <si>
    <t>Zespół ciągnika</t>
  </si>
  <si>
    <t>Przekładnia planetrarna ciągnika</t>
  </si>
  <si>
    <t>Płoza ociosowa</t>
  </si>
  <si>
    <t>Przekładnia planetrarna ramienia</t>
  </si>
  <si>
    <t>Pompa hydrauliczna</t>
  </si>
  <si>
    <t>Siłownik podnoszenia ramion</t>
  </si>
  <si>
    <t>Hamulec</t>
  </si>
  <si>
    <t>Siłownik podnoszenia osłon</t>
  </si>
  <si>
    <t>Filtr oleju hydrauliki ciśnieniowy</t>
  </si>
  <si>
    <t>Filtr oleju hydrauliki spływowy</t>
  </si>
  <si>
    <t>Filtr wodny</t>
  </si>
  <si>
    <t>Sworzeń przegub ramienia</t>
  </si>
  <si>
    <t>Organ urabiający fi 2200</t>
  </si>
  <si>
    <t>NAZWA PODZESPOŁU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</si>
  <si>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</si>
  <si>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</si>
  <si>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</si>
  <si>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</si>
  <si>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</si>
  <si>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</si>
  <si>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</si>
  <si>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</si>
  <si>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</si>
  <si>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</si>
  <si>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</si>
  <si>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</si>
  <si>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</si>
  <si>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</si>
  <si>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</si>
  <si>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</si>
  <si>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</si>
  <si>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</si>
  <si>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uszczelnienie olejowe głowicy</t>
  </si>
  <si>
    <t>19.</t>
  </si>
  <si>
    <t>Uszczelnienie wodne głowicy</t>
  </si>
  <si>
    <t>20.</t>
  </si>
  <si>
    <t>Chłodnica oleju</t>
  </si>
  <si>
    <t>21.</t>
  </si>
  <si>
    <t>Silnik elektryczny organu urabiania</t>
  </si>
  <si>
    <t>22.</t>
  </si>
  <si>
    <t>Silnik elektryczny napędu posuwu</t>
  </si>
  <si>
    <t>23.</t>
  </si>
  <si>
    <t>Silnik elektryczny hydrauliki</t>
  </si>
  <si>
    <t>24.</t>
  </si>
  <si>
    <t>Kompletny przewód do podłączenia silnika elektrycznego organu urabiania</t>
  </si>
  <si>
    <t>25.</t>
  </si>
  <si>
    <t>Kompletny przewód do podłączenia silnika elektrycznego napędu posuwu</t>
  </si>
  <si>
    <t>26.</t>
  </si>
  <si>
    <t>Kompletny przewód do podłączenia silnika elektrycznego hydrauliki</t>
  </si>
  <si>
    <t>27.</t>
  </si>
  <si>
    <t>Urządzenie/pulpit sterowania lokalnego</t>
  </si>
  <si>
    <t>28.</t>
  </si>
  <si>
    <t>Rozłącznik główny</t>
  </si>
  <si>
    <t>29.</t>
  </si>
  <si>
    <t>Sterownik główny</t>
  </si>
  <si>
    <t>30.</t>
  </si>
  <si>
    <t>Stycznik główny organu</t>
  </si>
  <si>
    <t>31.</t>
  </si>
  <si>
    <t>Stycznik główny posuwu</t>
  </si>
  <si>
    <t>32.</t>
  </si>
  <si>
    <t>Stycznik główny hydrauliki</t>
  </si>
  <si>
    <t>33.</t>
  </si>
  <si>
    <t>Stawka roboczogodziny serwisu [zł/godz x 100]</t>
  </si>
  <si>
    <t>RAZEM  poz. 1-33 wartość WPP jaką należy wprowadzić do Tabeli z Arkusza Cennik CCDK</t>
  </si>
  <si>
    <t>Pakiet wybranych podzespołów</t>
  </si>
  <si>
    <t xml:space="preserve"> oznakowane węże hydrauliki siłowej, sterowniczej  i diagnostycznej wraz z wykazem</t>
  </si>
  <si>
    <t xml:space="preserve"> elementy zabezpieczające przed przeciążeniem (wkładki bezpiecznikowe, wałki przeciążeniowe - jeżeli występują)</t>
  </si>
  <si>
    <t xml:space="preserve"> dysze zraszające </t>
  </si>
  <si>
    <t xml:space="preserve"> pompa do uzupełniania oleju</t>
  </si>
  <si>
    <t xml:space="preserve"> uszczelnienia typu „O” zastosowane w kombajnie</t>
  </si>
  <si>
    <t xml:space="preserve"> pompy hydrauliczne (doładowania, sterowania itp. jeżeli występują)</t>
  </si>
  <si>
    <r>
      <rPr>
        <b/>
        <sz val="9"/>
        <color theme="1"/>
        <rFont val="Arial"/>
        <family val="2"/>
        <charset val="238"/>
      </rPr>
      <t>1</t>
    </r>
    <r>
      <rPr>
        <sz val="9"/>
        <color theme="1"/>
        <rFont val="Arial"/>
        <family val="2"/>
        <charset val="238"/>
      </rPr>
      <t xml:space="preserve"> kompletny podchwyt . Jako komplet rozumiemy: podchwyt, sworzeń, gwiazda trakcyjna, zabezpieczenie.
w przypadku gdy każdy z zastosowanych podchwytów jest inny – komplet podchwytów (L+P podchwyt),</t>
    </r>
  </si>
  <si>
    <r>
      <rPr>
        <b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komplety płóz ślizgowych. (jako komplet rozumie się : płożę ślizgową i sworzeń wraz z zabezpieczeniami) </t>
    </r>
  </si>
  <si>
    <r>
      <t xml:space="preserve">Dostawa kombajnu ścianowego </t>
    </r>
    <r>
      <rPr>
        <b/>
        <sz val="11"/>
        <color theme="1"/>
        <rFont val="Arial"/>
        <family val="2"/>
        <charset val="238"/>
      </rPr>
      <t>CCDK</t>
    </r>
  </si>
  <si>
    <r>
      <rPr>
        <b/>
        <sz val="11"/>
        <color theme="1"/>
        <rFont val="Arial"/>
        <family val="2"/>
        <charset val="238"/>
      </rPr>
      <t xml:space="preserve">DK </t>
    </r>
    <r>
      <rPr>
        <sz val="11"/>
        <color theme="1"/>
        <rFont val="Arial"/>
        <family val="2"/>
        <charset val="238"/>
      </rPr>
      <t>- Dostawa nowego kombajnu ścianowego</t>
    </r>
  </si>
  <si>
    <r>
      <rPr>
        <b/>
        <sz val="11"/>
        <color theme="1"/>
        <rFont val="Arial"/>
        <family val="2"/>
        <charset val="238"/>
      </rPr>
      <t xml:space="preserve">WPP </t>
    </r>
    <r>
      <rPr>
        <sz val="11"/>
        <color theme="1"/>
        <rFont val="Arial"/>
        <family val="2"/>
        <charset val="238"/>
      </rPr>
      <t xml:space="preserve">– wartość pakietu wybranych podzespołów oraz stawka roboczogodziny serwisu (wartość nie większa niż 40% dostawy nowego kombajnu ścianowego DK) </t>
    </r>
  </si>
  <si>
    <t>Cennik całkowity dostawy kombajnu i pakiet wybranych podzespołów ze stawką roboczogodziny serwisu</t>
  </si>
  <si>
    <t xml:space="preserve">kompletny wysprzęgnik do silnika organu (wraz z 6 wałkami skrętnymi z każdego zastosowanego typu jeżeli występuje) </t>
  </si>
  <si>
    <t>1 szt wysprzęgnik 
6 szt wałki skrętne z każdego zastosowanego typu</t>
  </si>
  <si>
    <t>2 komplety</t>
  </si>
  <si>
    <t xml:space="preserve">4 komplety </t>
  </si>
  <si>
    <r>
      <t xml:space="preserve">Symbol / indeks
</t>
    </r>
    <r>
      <rPr>
        <b/>
        <i/>
        <sz val="9"/>
        <color theme="1"/>
        <rFont val="Arial"/>
        <family val="2"/>
        <charset val="238"/>
      </rPr>
      <t>jeżeli dotyczy</t>
    </r>
  </si>
  <si>
    <t>Numer rys. zgodny z DTR</t>
  </si>
  <si>
    <t xml:space="preserve">wkłady  filtrów </t>
  </si>
  <si>
    <t xml:space="preserve">Cennik wykazu pakietu wybranych podzespołów </t>
  </si>
  <si>
    <r>
      <rPr>
        <b/>
        <sz val="11"/>
        <color theme="1"/>
        <rFont val="Arial"/>
        <family val="2"/>
        <charset val="238"/>
      </rPr>
      <t>D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(poz. 1 w FO</t>
    </r>
    <r>
      <rPr>
        <sz val="11"/>
        <color theme="1"/>
        <rFont val="Arial"/>
        <family val="2"/>
        <charset val="238"/>
      </rPr>
      <t xml:space="preserve">)– wartość dostawy kombajnu = </t>
    </r>
    <r>
      <rPr>
        <b/>
        <sz val="11"/>
        <color theme="1"/>
        <rFont val="Arial"/>
        <family val="2"/>
        <charset val="238"/>
      </rPr>
      <t>DK+Ww</t>
    </r>
    <r>
      <rPr>
        <sz val="11"/>
        <color theme="1"/>
        <rFont val="Arial"/>
        <family val="2"/>
        <charset val="238"/>
      </rPr>
      <t>, którą należy wprowadzić do EFO</t>
    </r>
  </si>
  <si>
    <r>
      <rPr>
        <b/>
        <sz val="11"/>
        <color theme="1"/>
        <rFont val="Arial"/>
        <family val="2"/>
        <charset val="238"/>
      </rPr>
      <t>R2</t>
    </r>
    <r>
      <rPr>
        <sz val="11"/>
        <color theme="1"/>
        <rFont val="Arial"/>
        <family val="2"/>
        <charset val="238"/>
      </rPr>
      <t xml:space="preserve"> - </t>
    </r>
    <r>
      <rPr>
        <b/>
        <sz val="11"/>
        <color theme="1"/>
        <rFont val="Arial"/>
        <family val="2"/>
        <charset val="238"/>
      </rPr>
      <t>Opcja</t>
    </r>
    <r>
      <rPr>
        <sz val="11"/>
        <color theme="1"/>
        <rFont val="Arial"/>
        <family val="2"/>
        <charset val="238"/>
      </rPr>
      <t xml:space="preserve"> Wartość remontu wykonanego po piątym roku eksploatacji (wartość nie większa niż 50% dostawy nowego kombajnu DK) </t>
    </r>
    <r>
      <rPr>
        <b/>
        <sz val="11"/>
        <color theme="1"/>
        <rFont val="Arial"/>
        <family val="2"/>
        <charset val="238"/>
      </rPr>
      <t>poz. 3 w FO</t>
    </r>
    <r>
      <rPr>
        <sz val="11"/>
        <color theme="1"/>
        <rFont val="Arial"/>
        <family val="2"/>
        <charset val="238"/>
      </rPr>
      <t xml:space="preserve"> ,   którą należy wprowadzić do FO</t>
    </r>
  </si>
  <si>
    <r>
      <rPr>
        <b/>
        <sz val="11"/>
        <color theme="1"/>
        <rFont val="Arial"/>
        <family val="2"/>
        <charset val="238"/>
      </rPr>
      <t xml:space="preserve">R1 </t>
    </r>
    <r>
      <rPr>
        <sz val="11"/>
        <color theme="1"/>
        <rFont val="Arial"/>
        <family val="2"/>
        <charset val="238"/>
      </rPr>
      <t xml:space="preserve">- </t>
    </r>
    <r>
      <rPr>
        <b/>
        <sz val="11"/>
        <color theme="1"/>
        <rFont val="Arial"/>
        <family val="2"/>
        <charset val="238"/>
      </rPr>
      <t>Opcja</t>
    </r>
    <r>
      <rPr>
        <sz val="11"/>
        <color theme="1"/>
        <rFont val="Arial"/>
        <family val="2"/>
        <charset val="238"/>
      </rPr>
      <t xml:space="preserve"> Wartość przeglądu wykonanego pomiędzy drugim a piątym rokiem eksploatacji (wartość nie większa niż 18% dostawy nowego kombajnu DK) </t>
    </r>
    <r>
      <rPr>
        <b/>
        <sz val="11"/>
        <color theme="1"/>
        <rFont val="Arial"/>
        <family val="2"/>
        <charset val="238"/>
      </rPr>
      <t>poz. 2 w FO</t>
    </r>
    <r>
      <rPr>
        <sz val="11"/>
        <color theme="1"/>
        <rFont val="Arial"/>
        <family val="2"/>
        <charset val="238"/>
      </rPr>
      <t xml:space="preserve"> , którą należy wprowadzić do FO </t>
    </r>
  </si>
  <si>
    <r>
      <t xml:space="preserve">Cena całkowita dostawy kombajnu CCDK = D+R1+R2
- cena oceniana zł brutto będąca przedmiotem aukcji elektronicznej zgodnie z zapisami Części XVI  ust. 2, która musi być taka sama jak w EFO. </t>
    </r>
    <r>
      <rPr>
        <sz val="11"/>
        <color theme="1"/>
        <rFont val="Arial"/>
        <family val="2"/>
        <charset val="238"/>
      </rPr>
      <t xml:space="preserve"> </t>
    </r>
  </si>
  <si>
    <t xml:space="preserve">Wyprawka Ww dostarczona wraz z dostawą kombajnu należy przepisać do Cennika CCDK </t>
  </si>
  <si>
    <r>
      <rPr>
        <b/>
        <sz val="11"/>
        <color theme="1"/>
        <rFont val="Arial"/>
        <family val="2"/>
        <charset val="238"/>
      </rPr>
      <t>Ww</t>
    </r>
    <r>
      <rPr>
        <sz val="11"/>
        <color theme="1"/>
        <rFont val="Arial"/>
        <family val="2"/>
        <charset val="238"/>
      </rPr>
      <t xml:space="preserve"> - Wartość wyprawki dostarczonej wraz z dostawą kombajnu  </t>
    </r>
  </si>
  <si>
    <t>RAZEM wartość całej wyprawki Ww, krórą należy wprowadzić do Akusza CCDK pozycja 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</si>
</sst>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vertical="top"/>
    </xf>
    <xf numFmtId="49" fontId="8" fillId="2" borderId="1" xfId="2" applyNumberFormat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Border="1"/>
    <xf numFmtId="0" fontId="8" fillId="0" borderId="1" xfId="0" applyFont="1" applyBorder="1"/>
    <xf numFmtId="0" fontId="8" fillId="0" borderId="1" xfId="2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6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/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43" fontId="7" fillId="0" borderId="2" xfId="1" applyFont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43" fontId="7" fillId="0" borderId="16" xfId="1" applyFont="1" applyFill="1" applyBorder="1" applyAlignment="1">
      <alignment horizontal="center" vertical="center"/>
    </xf>
    <xf numFmtId="43" fontId="7" fillId="0" borderId="7" xfId="1" applyFont="1" applyFill="1" applyBorder="1" applyAlignment="1">
      <alignment horizontal="center" vertical="center"/>
    </xf>
    <xf numFmtId="0" fontId="7" fillId="0" borderId="2" xfId="0" applyFont="1" applyBorder="1" applyAlignment="1">
      <alignment vertical="top" wrapText="1"/>
    </xf>
    <xf numFmtId="43" fontId="7" fillId="0" borderId="15" xfId="1" applyFont="1" applyBorder="1" applyAlignment="1">
      <alignment horizontal="center" vertical="center"/>
    </xf>
    <xf numFmtId="43" fontId="7" fillId="2" borderId="7" xfId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/>
    <xf numFmtId="0" fontId="7" fillId="0" borderId="8" xfId="0" applyFont="1" applyBorder="1"/>
    <xf numFmtId="0" fontId="6" fillId="0" borderId="14" xfId="0" applyFont="1" applyBorder="1" applyAlignment="1">
      <alignment horizontal="center" vertical="top" wrapText="1"/>
    </xf>
    <xf numFmtId="0" fontId="7" fillId="0" borderId="8" xfId="0" applyFont="1" applyBorder="1" applyAlignment="1">
      <alignment wrapText="1"/>
    </xf>
    <xf numFmtId="0" fontId="7" fillId="0" borderId="11" xfId="0" applyFont="1" applyBorder="1"/>
    <xf numFmtId="0" fontId="7" fillId="0" borderId="17" xfId="0" applyFont="1" applyBorder="1"/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8" xfId="0" applyFont="1" applyBorder="1" applyAlignment="1">
      <alignment horizontal="center" wrapText="1"/>
    </xf>
    <xf numFmtId="0" fontId="8" fillId="0" borderId="11" xfId="0" applyFont="1" applyBorder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11" fillId="0" borderId="13" xfId="0" applyFont="1" applyBorder="1" applyAlignment="1">
      <alignment horizontal="center"/>
    </xf>
  </cellXfs>
  <cellStyles count="3">
    <cellStyle name="Dziesiętny" xfId="1" builtinId="3"/>
    <cellStyle name="Normalny" xfId="0" builtinId="0"/>
    <cellStyle name="Normalny 2" xfId="2" xr:uid="{9EEEF00E-41A6-4D9D-9F71-772FA61767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40E82-DE51-4B73-B2CD-E6072C2F615A}">
  <dimension ref="A1:G10"/>
  <sheetViews>
    <sheetView tabSelected="1" workbookViewId="0">
      <selection activeCell="I9" sqref="I9"/>
    </sheetView>
  </sheetViews>
  <sheetFormatPr defaultRowHeight="14.25"/>
  <cols>
    <col min="1" max="1" width="14.5703125" style="7" customWidth="1"/>
    <col min="2" max="2" width="35.5703125" style="7" customWidth="1"/>
    <col min="3" max="3" width="11.85546875" style="8" customWidth="1"/>
    <col min="4" max="4" width="10" style="8" customWidth="1"/>
    <col min="5" max="6" width="13.5703125" style="8" customWidth="1"/>
    <col min="7" max="7" width="17.28515625" style="8" customWidth="1"/>
    <col min="8" max="16384" width="9.140625" style="7"/>
  </cols>
  <sheetData>
    <row r="1" spans="1:7" ht="25.5" customHeight="1" thickBot="1">
      <c r="A1" s="49" t="s">
        <v>127</v>
      </c>
      <c r="B1" s="49"/>
      <c r="C1" s="49"/>
      <c r="D1" s="49"/>
      <c r="E1" s="49"/>
      <c r="F1" s="49"/>
      <c r="G1" s="49"/>
    </row>
    <row r="2" spans="1:7" ht="47.25" customHeight="1">
      <c r="A2" s="21"/>
      <c r="B2" s="22"/>
      <c r="C2" s="23" t="s">
        <v>6</v>
      </c>
      <c r="D2" s="23" t="s">
        <v>7</v>
      </c>
      <c r="E2" s="23" t="s">
        <v>3</v>
      </c>
      <c r="F2" s="23" t="s">
        <v>4</v>
      </c>
      <c r="G2" s="23" t="s">
        <v>5</v>
      </c>
    </row>
    <row r="3" spans="1:7" s="27" customFormat="1">
      <c r="A3" s="24">
        <v>1</v>
      </c>
      <c r="B3" s="25">
        <v>2</v>
      </c>
      <c r="C3" s="26">
        <v>3</v>
      </c>
      <c r="D3" s="26"/>
      <c r="E3" s="26">
        <v>4</v>
      </c>
      <c r="F3" s="26">
        <v>5</v>
      </c>
      <c r="G3" s="26">
        <v>6</v>
      </c>
    </row>
    <row r="4" spans="1:7" ht="29.25">
      <c r="A4" s="43" t="s">
        <v>124</v>
      </c>
      <c r="B4" s="28" t="s">
        <v>125</v>
      </c>
      <c r="C4" s="29" t="s">
        <v>0</v>
      </c>
      <c r="D4" s="29">
        <v>1</v>
      </c>
      <c r="E4" s="29"/>
      <c r="F4" s="30">
        <f>D4*E4</f>
        <v>0</v>
      </c>
      <c r="G4" s="31">
        <f>F4*1.23</f>
        <v>0</v>
      </c>
    </row>
    <row r="5" spans="1:7" ht="44.25" thickBot="1">
      <c r="A5" s="44"/>
      <c r="B5" s="28" t="s">
        <v>141</v>
      </c>
      <c r="C5" s="29" t="s">
        <v>1</v>
      </c>
      <c r="D5" s="29">
        <v>1</v>
      </c>
      <c r="E5" s="29"/>
      <c r="F5" s="30">
        <f t="shared" ref="F5:F10" si="0">D5*E5</f>
        <v>0</v>
      </c>
      <c r="G5" s="32">
        <f t="shared" ref="G5:G10" si="1">F5*1.23</f>
        <v>0</v>
      </c>
    </row>
    <row r="6" spans="1:7" ht="15" thickBot="1">
      <c r="A6" s="44"/>
      <c r="B6" s="50" t="s">
        <v>136</v>
      </c>
      <c r="C6" s="51"/>
      <c r="D6" s="51"/>
      <c r="E6" s="51"/>
      <c r="F6" s="52"/>
      <c r="G6" s="33">
        <f>G4+G5</f>
        <v>0</v>
      </c>
    </row>
    <row r="7" spans="1:7" ht="87.75" thickBot="1">
      <c r="A7" s="44"/>
      <c r="B7" s="34" t="s">
        <v>138</v>
      </c>
      <c r="C7" s="29" t="s">
        <v>0</v>
      </c>
      <c r="D7" s="29">
        <v>1</v>
      </c>
      <c r="E7" s="29"/>
      <c r="F7" s="35">
        <f t="shared" si="0"/>
        <v>0</v>
      </c>
      <c r="G7" s="33">
        <f t="shared" si="1"/>
        <v>0</v>
      </c>
    </row>
    <row r="8" spans="1:7" ht="85.5" customHeight="1" thickBot="1">
      <c r="A8" s="45"/>
      <c r="B8" s="34" t="s">
        <v>137</v>
      </c>
      <c r="C8" s="29" t="s">
        <v>2</v>
      </c>
      <c r="D8" s="29">
        <v>1</v>
      </c>
      <c r="E8" s="29"/>
      <c r="F8" s="35">
        <f t="shared" si="0"/>
        <v>0</v>
      </c>
      <c r="G8" s="33">
        <f t="shared" si="1"/>
        <v>0</v>
      </c>
    </row>
    <row r="9" spans="1:7" ht="51.75" customHeight="1" thickBot="1">
      <c r="A9" s="46" t="s">
        <v>139</v>
      </c>
      <c r="B9" s="47"/>
      <c r="C9" s="47"/>
      <c r="D9" s="47"/>
      <c r="E9" s="47"/>
      <c r="F9" s="48"/>
      <c r="G9" s="36">
        <f>G6+G7+G8</f>
        <v>0</v>
      </c>
    </row>
    <row r="10" spans="1:7" ht="79.5" customHeight="1">
      <c r="A10" s="37" t="s">
        <v>115</v>
      </c>
      <c r="B10" s="38" t="s">
        <v>126</v>
      </c>
      <c r="C10" s="29" t="s">
        <v>1</v>
      </c>
      <c r="D10" s="29">
        <v>1</v>
      </c>
      <c r="E10" s="29"/>
      <c r="F10" s="30">
        <f t="shared" si="0"/>
        <v>0</v>
      </c>
      <c r="G10" s="31">
        <f t="shared" si="1"/>
        <v>0</v>
      </c>
    </row>
  </sheetData>
  <mergeCells count="4">
    <mergeCell ref="A4:A8"/>
    <mergeCell ref="A9:F9"/>
    <mergeCell ref="A1:G1"/>
    <mergeCell ref="B6:F6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02C2D-89D8-4DCA-B6C6-34D24AFFF4BA}">
  <dimension ref="A1:G20"/>
  <sheetViews>
    <sheetView topLeftCell="A13" workbookViewId="0">
      <selection activeCell="K22" sqref="K22"/>
    </sheetView>
  </sheetViews>
  <sheetFormatPr defaultRowHeight="12"/>
  <cols>
    <col min="1" max="1" width="6.7109375" style="20" customWidth="1"/>
    <col min="2" max="2" width="31.85546875" style="9" customWidth="1"/>
    <col min="3" max="3" width="15" style="9" customWidth="1"/>
    <col min="4" max="4" width="10" style="9" customWidth="1"/>
    <col min="5" max="5" width="14" style="9" customWidth="1"/>
    <col min="6" max="6" width="13" style="9" customWidth="1"/>
    <col min="7" max="7" width="13.7109375" style="9" customWidth="1"/>
    <col min="8" max="16384" width="9.140625" style="9"/>
  </cols>
  <sheetData>
    <row r="1" spans="1:7">
      <c r="A1" s="53" t="s">
        <v>140</v>
      </c>
      <c r="B1" s="54"/>
      <c r="C1" s="54"/>
      <c r="D1" s="54"/>
      <c r="E1" s="54"/>
      <c r="F1" s="54"/>
      <c r="G1" s="54"/>
    </row>
    <row r="2" spans="1:7" s="12" customFormat="1" ht="45" customHeight="1">
      <c r="A2" s="10" t="s">
        <v>8</v>
      </c>
      <c r="B2" s="11" t="s">
        <v>9</v>
      </c>
      <c r="C2" s="2" t="s">
        <v>46</v>
      </c>
      <c r="D2" s="2" t="s">
        <v>43</v>
      </c>
      <c r="E2" s="2" t="s">
        <v>3</v>
      </c>
      <c r="F2" s="2" t="s">
        <v>44</v>
      </c>
      <c r="G2" s="2" t="s">
        <v>45</v>
      </c>
    </row>
    <row r="3" spans="1:7" ht="43.5" customHeight="1">
      <c r="A3" s="13" t="s">
        <v>10</v>
      </c>
      <c r="B3" s="14" t="s">
        <v>116</v>
      </c>
      <c r="C3" s="15" t="s">
        <v>11</v>
      </c>
      <c r="D3" s="15">
        <v>1</v>
      </c>
      <c r="E3" s="16"/>
      <c r="F3" s="17"/>
      <c r="G3" s="17"/>
    </row>
    <row r="4" spans="1:7" ht="59.25" customHeight="1">
      <c r="A4" s="13" t="s">
        <v>12</v>
      </c>
      <c r="B4" s="14" t="s">
        <v>117</v>
      </c>
      <c r="C4" s="15" t="s">
        <v>13</v>
      </c>
      <c r="D4" s="15">
        <v>2</v>
      </c>
      <c r="E4" s="16"/>
      <c r="F4" s="17"/>
      <c r="G4" s="17"/>
    </row>
    <row r="5" spans="1:7" ht="24">
      <c r="A5" s="13" t="s">
        <v>14</v>
      </c>
      <c r="B5" s="14" t="s">
        <v>134</v>
      </c>
      <c r="C5" s="15" t="s">
        <v>15</v>
      </c>
      <c r="D5" s="15">
        <v>4</v>
      </c>
      <c r="E5" s="16"/>
      <c r="F5" s="17"/>
      <c r="G5" s="17"/>
    </row>
    <row r="6" spans="1:7" ht="36">
      <c r="A6" s="13" t="s">
        <v>16</v>
      </c>
      <c r="B6" s="14" t="s">
        <v>17</v>
      </c>
      <c r="C6" s="15" t="s">
        <v>18</v>
      </c>
      <c r="D6" s="15">
        <v>2</v>
      </c>
      <c r="E6" s="16"/>
      <c r="F6" s="17"/>
      <c r="G6" s="17"/>
    </row>
    <row r="7" spans="1:7" ht="72">
      <c r="A7" s="13" t="s">
        <v>19</v>
      </c>
      <c r="B7" s="14" t="s">
        <v>128</v>
      </c>
      <c r="C7" s="15" t="s">
        <v>129</v>
      </c>
      <c r="D7" s="15">
        <v>1</v>
      </c>
      <c r="E7" s="16"/>
      <c r="F7" s="17"/>
      <c r="G7" s="17"/>
    </row>
    <row r="8" spans="1:7" ht="46.5" customHeight="1">
      <c r="A8" s="13" t="s">
        <v>20</v>
      </c>
      <c r="B8" s="14" t="s">
        <v>118</v>
      </c>
      <c r="C8" s="15" t="s">
        <v>21</v>
      </c>
      <c r="D8" s="15">
        <v>1</v>
      </c>
      <c r="E8" s="16"/>
      <c r="F8" s="17"/>
      <c r="G8" s="17"/>
    </row>
    <row r="9" spans="1:7">
      <c r="A9" s="13" t="s">
        <v>22</v>
      </c>
      <c r="B9" s="18" t="s">
        <v>119</v>
      </c>
      <c r="C9" s="15" t="s">
        <v>23</v>
      </c>
      <c r="D9" s="15">
        <v>1</v>
      </c>
      <c r="E9" s="16"/>
      <c r="F9" s="17"/>
      <c r="G9" s="17"/>
    </row>
    <row r="10" spans="1:7" ht="24">
      <c r="A10" s="13" t="s">
        <v>24</v>
      </c>
      <c r="B10" s="14" t="s">
        <v>120</v>
      </c>
      <c r="C10" s="15" t="s">
        <v>131</v>
      </c>
      <c r="D10" s="15">
        <v>4</v>
      </c>
      <c r="E10" s="16"/>
      <c r="F10" s="17"/>
      <c r="G10" s="17"/>
    </row>
    <row r="11" spans="1:7">
      <c r="A11" s="13" t="s">
        <v>25</v>
      </c>
      <c r="B11" s="14" t="s">
        <v>26</v>
      </c>
      <c r="C11" s="15" t="s">
        <v>11</v>
      </c>
      <c r="D11" s="15">
        <v>1</v>
      </c>
      <c r="E11" s="16"/>
      <c r="F11" s="17"/>
      <c r="G11" s="17"/>
    </row>
    <row r="12" spans="1:7">
      <c r="A12" s="13" t="s">
        <v>27</v>
      </c>
      <c r="B12" s="14" t="s">
        <v>28</v>
      </c>
      <c r="C12" s="15" t="s">
        <v>11</v>
      </c>
      <c r="D12" s="15">
        <v>1</v>
      </c>
      <c r="E12" s="16"/>
      <c r="F12" s="17"/>
      <c r="G12" s="17"/>
    </row>
    <row r="13" spans="1:7" ht="87" customHeight="1">
      <c r="A13" s="13" t="s">
        <v>29</v>
      </c>
      <c r="B13" s="14" t="s">
        <v>30</v>
      </c>
      <c r="C13" s="15" t="s">
        <v>31</v>
      </c>
      <c r="D13" s="15">
        <v>1</v>
      </c>
      <c r="E13" s="16"/>
      <c r="F13" s="17"/>
      <c r="G13" s="17"/>
    </row>
    <row r="14" spans="1:7" ht="36.75" customHeight="1">
      <c r="A14" s="13" t="s">
        <v>32</v>
      </c>
      <c r="B14" s="14" t="s">
        <v>121</v>
      </c>
      <c r="C14" s="18" t="s">
        <v>33</v>
      </c>
      <c r="D14" s="15">
        <v>1</v>
      </c>
      <c r="E14" s="16"/>
      <c r="F14" s="17"/>
      <c r="G14" s="17"/>
    </row>
    <row r="15" spans="1:7" ht="84">
      <c r="A15" s="13" t="s">
        <v>34</v>
      </c>
      <c r="B15" s="14" t="s">
        <v>122</v>
      </c>
      <c r="C15" s="15" t="s">
        <v>11</v>
      </c>
      <c r="D15" s="15">
        <v>1</v>
      </c>
      <c r="E15" s="16"/>
      <c r="F15" s="17"/>
      <c r="G15" s="17"/>
    </row>
    <row r="16" spans="1:7">
      <c r="A16" s="13" t="s">
        <v>35</v>
      </c>
      <c r="B16" s="14" t="s">
        <v>36</v>
      </c>
      <c r="C16" s="15" t="s">
        <v>11</v>
      </c>
      <c r="D16" s="15">
        <v>1</v>
      </c>
      <c r="E16" s="16"/>
      <c r="F16" s="17"/>
      <c r="G16" s="17"/>
    </row>
    <row r="17" spans="1:7" ht="36">
      <c r="A17" s="13" t="s">
        <v>37</v>
      </c>
      <c r="B17" s="14" t="s">
        <v>123</v>
      </c>
      <c r="C17" s="15" t="s">
        <v>130</v>
      </c>
      <c r="D17" s="15">
        <v>2</v>
      </c>
      <c r="E17" s="16"/>
      <c r="F17" s="17"/>
      <c r="G17" s="17"/>
    </row>
    <row r="18" spans="1:7" ht="24">
      <c r="A18" s="13" t="s">
        <v>38</v>
      </c>
      <c r="B18" s="14" t="s">
        <v>39</v>
      </c>
      <c r="C18" s="15" t="s">
        <v>23</v>
      </c>
      <c r="D18" s="15">
        <v>1</v>
      </c>
      <c r="E18" s="16"/>
      <c r="F18" s="17"/>
      <c r="G18" s="17"/>
    </row>
    <row r="19" spans="1:7" ht="62.25" customHeight="1">
      <c r="A19" s="13" t="s">
        <v>40</v>
      </c>
      <c r="B19" s="14" t="s">
        <v>41</v>
      </c>
      <c r="C19" s="15" t="s">
        <v>42</v>
      </c>
      <c r="D19" s="15">
        <v>1</v>
      </c>
      <c r="E19" s="16"/>
      <c r="F19" s="17"/>
      <c r="G19" s="17"/>
    </row>
    <row r="20" spans="1:7" ht="38.25" customHeight="1">
      <c r="A20" s="55" t="s">
        <v>142</v>
      </c>
      <c r="B20" s="56"/>
      <c r="C20" s="56"/>
      <c r="D20" s="19">
        <v>1</v>
      </c>
      <c r="E20" s="17"/>
      <c r="F20" s="17"/>
      <c r="G20" s="17"/>
    </row>
  </sheetData>
  <mergeCells count="2">
    <mergeCell ref="A1:G1"/>
    <mergeCell ref="A20:C20"/>
  </mergeCells>
  <pageMargins left="0.31496062992125984" right="0.31496062992125984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341FE-246D-448F-A500-26BAD34158C7}">
  <dimension ref="A1:H36"/>
  <sheetViews>
    <sheetView topLeftCell="A7" workbookViewId="0">
      <selection activeCell="J10" sqref="J10"/>
    </sheetView>
  </sheetViews>
  <sheetFormatPr defaultRowHeight="15"/>
  <cols>
    <col min="2" max="2" width="32" customWidth="1"/>
    <col min="3" max="3" width="13" customWidth="1"/>
    <col min="4" max="4" width="14.140625" customWidth="1"/>
    <col min="5" max="5" width="9.42578125" style="40" customWidth="1"/>
    <col min="6" max="6" width="11.85546875" customWidth="1"/>
    <col min="7" max="7" width="10.7109375" customWidth="1"/>
    <col min="8" max="8" width="11.28515625" customWidth="1"/>
  </cols>
  <sheetData>
    <row r="1" spans="1:8">
      <c r="A1" s="60" t="s">
        <v>135</v>
      </c>
      <c r="B1" s="60"/>
      <c r="C1" s="60"/>
      <c r="D1" s="60"/>
      <c r="E1" s="60"/>
      <c r="F1" s="60"/>
      <c r="G1" s="60"/>
      <c r="H1" s="60"/>
    </row>
    <row r="2" spans="1:8" ht="36">
      <c r="A2" s="41" t="s">
        <v>8</v>
      </c>
      <c r="B2" s="41" t="s">
        <v>64</v>
      </c>
      <c r="C2" s="42" t="s">
        <v>133</v>
      </c>
      <c r="D2" s="42" t="s">
        <v>132</v>
      </c>
      <c r="E2" s="42" t="s">
        <v>43</v>
      </c>
      <c r="F2" s="39" t="s">
        <v>3</v>
      </c>
      <c r="G2" s="39" t="s">
        <v>44</v>
      </c>
      <c r="H2" s="39" t="s">
        <v>45</v>
      </c>
    </row>
    <row r="3" spans="1:8">
      <c r="A3" s="3" t="s">
        <v>65</v>
      </c>
      <c r="B3" s="4" t="s">
        <v>47</v>
      </c>
      <c r="C3" s="4"/>
      <c r="D3" s="4"/>
      <c r="E3" s="3">
        <v>1</v>
      </c>
      <c r="F3" s="4"/>
      <c r="G3" s="1"/>
      <c r="H3" s="1"/>
    </row>
    <row r="4" spans="1:8">
      <c r="A4" s="3" t="s">
        <v>66</v>
      </c>
      <c r="B4" s="4" t="s">
        <v>48</v>
      </c>
      <c r="C4" s="4"/>
      <c r="D4" s="4"/>
      <c r="E4" s="3">
        <v>1</v>
      </c>
      <c r="F4" s="4"/>
      <c r="G4" s="1"/>
      <c r="H4" s="1"/>
    </row>
    <row r="5" spans="1:8">
      <c r="A5" s="3" t="s">
        <v>67</v>
      </c>
      <c r="B5" s="4" t="s">
        <v>49</v>
      </c>
      <c r="C5" s="4"/>
      <c r="D5" s="4"/>
      <c r="E5" s="3">
        <v>1</v>
      </c>
      <c r="F5" s="4"/>
      <c r="G5" s="1"/>
      <c r="H5" s="1"/>
    </row>
    <row r="6" spans="1:8">
      <c r="A6" s="3" t="s">
        <v>68</v>
      </c>
      <c r="B6" s="4" t="s">
        <v>50</v>
      </c>
      <c r="C6" s="4"/>
      <c r="D6" s="4"/>
      <c r="E6" s="3">
        <v>1</v>
      </c>
      <c r="F6" s="4"/>
      <c r="G6" s="1"/>
      <c r="H6" s="1"/>
    </row>
    <row r="7" spans="1:8">
      <c r="A7" s="3" t="s">
        <v>69</v>
      </c>
      <c r="B7" s="4" t="s">
        <v>51</v>
      </c>
      <c r="C7" s="4"/>
      <c r="D7" s="4"/>
      <c r="E7" s="3">
        <v>1</v>
      </c>
      <c r="F7" s="4"/>
      <c r="G7" s="1"/>
      <c r="H7" s="1"/>
    </row>
    <row r="8" spans="1:8">
      <c r="A8" s="3" t="s">
        <v>70</v>
      </c>
      <c r="B8" s="4" t="s">
        <v>52</v>
      </c>
      <c r="C8" s="4"/>
      <c r="D8" s="4"/>
      <c r="E8" s="3">
        <v>1</v>
      </c>
      <c r="F8" s="4"/>
      <c r="G8" s="1"/>
      <c r="H8" s="1"/>
    </row>
    <row r="9" spans="1:8">
      <c r="A9" s="3" t="s">
        <v>71</v>
      </c>
      <c r="B9" s="4" t="s">
        <v>53</v>
      </c>
      <c r="C9" s="4"/>
      <c r="D9" s="4"/>
      <c r="E9" s="3">
        <v>1</v>
      </c>
      <c r="F9" s="4"/>
      <c r="G9" s="1"/>
      <c r="H9" s="1"/>
    </row>
    <row r="10" spans="1:8">
      <c r="A10" s="3" t="s">
        <v>72</v>
      </c>
      <c r="B10" s="4" t="s">
        <v>54</v>
      </c>
      <c r="C10" s="4"/>
      <c r="D10" s="4"/>
      <c r="E10" s="3">
        <v>1</v>
      </c>
      <c r="F10" s="4"/>
      <c r="G10" s="1"/>
      <c r="H10" s="1"/>
    </row>
    <row r="11" spans="1:8">
      <c r="A11" s="3" t="s">
        <v>73</v>
      </c>
      <c r="B11" s="4" t="s">
        <v>55</v>
      </c>
      <c r="C11" s="4"/>
      <c r="D11" s="4"/>
      <c r="E11" s="3">
        <v>1</v>
      </c>
      <c r="F11" s="4"/>
      <c r="G11" s="1"/>
      <c r="H11" s="1"/>
    </row>
    <row r="12" spans="1:8">
      <c r="A12" s="3" t="s">
        <v>74</v>
      </c>
      <c r="B12" s="4" t="s">
        <v>56</v>
      </c>
      <c r="C12" s="4"/>
      <c r="D12" s="4"/>
      <c r="E12" s="3">
        <v>1</v>
      </c>
      <c r="F12" s="4"/>
      <c r="G12" s="1"/>
      <c r="H12" s="1"/>
    </row>
    <row r="13" spans="1:8">
      <c r="A13" s="3" t="s">
        <v>75</v>
      </c>
      <c r="B13" s="4" t="s">
        <v>57</v>
      </c>
      <c r="C13" s="4"/>
      <c r="D13" s="4"/>
      <c r="E13" s="3">
        <v>1</v>
      </c>
      <c r="F13" s="4"/>
      <c r="G13" s="1"/>
      <c r="H13" s="1"/>
    </row>
    <row r="14" spans="1:8">
      <c r="A14" s="3" t="s">
        <v>76</v>
      </c>
      <c r="B14" s="4" t="s">
        <v>58</v>
      </c>
      <c r="C14" s="4"/>
      <c r="D14" s="4"/>
      <c r="E14" s="3">
        <v>1</v>
      </c>
      <c r="F14" s="4"/>
      <c r="G14" s="1"/>
      <c r="H14" s="1"/>
    </row>
    <row r="15" spans="1:8">
      <c r="A15" s="3" t="s">
        <v>77</v>
      </c>
      <c r="B15" s="4" t="s">
        <v>59</v>
      </c>
      <c r="C15" s="4"/>
      <c r="D15" s="4"/>
      <c r="E15" s="3">
        <v>1</v>
      </c>
      <c r="F15" s="4"/>
      <c r="G15" s="1"/>
      <c r="H15" s="1"/>
    </row>
    <row r="16" spans="1:8">
      <c r="A16" s="3" t="s">
        <v>78</v>
      </c>
      <c r="B16" s="4" t="s">
        <v>60</v>
      </c>
      <c r="C16" s="4"/>
      <c r="D16" s="4"/>
      <c r="E16" s="3">
        <v>1</v>
      </c>
      <c r="F16" s="4"/>
      <c r="G16" s="1"/>
      <c r="H16" s="1"/>
    </row>
    <row r="17" spans="1:8">
      <c r="A17" s="3" t="s">
        <v>79</v>
      </c>
      <c r="B17" s="4" t="s">
        <v>61</v>
      </c>
      <c r="C17" s="4"/>
      <c r="D17" s="4"/>
      <c r="E17" s="3">
        <v>1</v>
      </c>
      <c r="F17" s="4"/>
      <c r="G17" s="1"/>
      <c r="H17" s="1"/>
    </row>
    <row r="18" spans="1:8">
      <c r="A18" s="3" t="s">
        <v>80</v>
      </c>
      <c r="B18" s="4" t="s">
        <v>62</v>
      </c>
      <c r="C18" s="4"/>
      <c r="D18" s="4"/>
      <c r="E18" s="3">
        <v>1</v>
      </c>
      <c r="F18" s="4"/>
      <c r="G18" s="1"/>
      <c r="H18" s="1"/>
    </row>
    <row r="19" spans="1:8">
      <c r="A19" s="3" t="s">
        <v>81</v>
      </c>
      <c r="B19" s="4" t="s">
        <v>63</v>
      </c>
      <c r="C19" s="4"/>
      <c r="D19" s="4"/>
      <c r="E19" s="3">
        <v>1</v>
      </c>
      <c r="F19" s="4"/>
      <c r="G19" s="1"/>
      <c r="H19" s="1"/>
    </row>
    <row r="20" spans="1:8">
      <c r="A20" s="3" t="s">
        <v>82</v>
      </c>
      <c r="B20" s="4" t="s">
        <v>83</v>
      </c>
      <c r="C20" s="4"/>
      <c r="D20" s="4"/>
      <c r="E20" s="3">
        <v>1</v>
      </c>
      <c r="F20" s="4"/>
      <c r="G20" s="1"/>
      <c r="H20" s="1"/>
    </row>
    <row r="21" spans="1:8">
      <c r="A21" s="3" t="s">
        <v>84</v>
      </c>
      <c r="B21" s="4" t="s">
        <v>85</v>
      </c>
      <c r="C21" s="4"/>
      <c r="D21" s="4"/>
      <c r="E21" s="3">
        <v>1</v>
      </c>
      <c r="F21" s="4"/>
      <c r="G21" s="1"/>
      <c r="H21" s="1"/>
    </row>
    <row r="22" spans="1:8">
      <c r="A22" s="3" t="s">
        <v>86</v>
      </c>
      <c r="B22" s="4" t="s">
        <v>87</v>
      </c>
      <c r="C22" s="4"/>
      <c r="D22" s="4"/>
      <c r="E22" s="3">
        <v>1</v>
      </c>
      <c r="F22" s="4"/>
      <c r="G22" s="1"/>
      <c r="H22" s="1"/>
    </row>
    <row r="23" spans="1:8">
      <c r="A23" s="3" t="s">
        <v>88</v>
      </c>
      <c r="B23" s="4" t="s">
        <v>89</v>
      </c>
      <c r="C23" s="4"/>
      <c r="D23" s="4"/>
      <c r="E23" s="3">
        <v>1</v>
      </c>
      <c r="F23" s="4"/>
      <c r="G23" s="1"/>
      <c r="H23" s="1"/>
    </row>
    <row r="24" spans="1:8">
      <c r="A24" s="3" t="s">
        <v>90</v>
      </c>
      <c r="B24" s="4" t="s">
        <v>91</v>
      </c>
      <c r="C24" s="4"/>
      <c r="D24" s="4"/>
      <c r="E24" s="3">
        <v>1</v>
      </c>
      <c r="F24" s="4"/>
      <c r="G24" s="1"/>
      <c r="H24" s="1"/>
    </row>
    <row r="25" spans="1:8">
      <c r="A25" s="3" t="s">
        <v>92</v>
      </c>
      <c r="B25" s="4" t="s">
        <v>93</v>
      </c>
      <c r="C25" s="4"/>
      <c r="D25" s="4"/>
      <c r="E25" s="3">
        <v>1</v>
      </c>
      <c r="F25" s="4"/>
      <c r="G25" s="1"/>
      <c r="H25" s="1"/>
    </row>
    <row r="26" spans="1:8" ht="24">
      <c r="A26" s="3" t="s">
        <v>94</v>
      </c>
      <c r="B26" s="5" t="s">
        <v>95</v>
      </c>
      <c r="C26" s="4"/>
      <c r="D26" s="4"/>
      <c r="E26" s="3">
        <v>1</v>
      </c>
      <c r="F26" s="4"/>
      <c r="G26" s="1"/>
      <c r="H26" s="1"/>
    </row>
    <row r="27" spans="1:8" ht="24">
      <c r="A27" s="3" t="s">
        <v>96</v>
      </c>
      <c r="B27" s="5" t="s">
        <v>97</v>
      </c>
      <c r="C27" s="4"/>
      <c r="D27" s="4"/>
      <c r="E27" s="3">
        <v>1</v>
      </c>
      <c r="F27" s="4"/>
      <c r="G27" s="1"/>
      <c r="H27" s="1"/>
    </row>
    <row r="28" spans="1:8" ht="24">
      <c r="A28" s="3" t="s">
        <v>98</v>
      </c>
      <c r="B28" s="5" t="s">
        <v>99</v>
      </c>
      <c r="C28" s="4"/>
      <c r="D28" s="4"/>
      <c r="E28" s="3">
        <v>1</v>
      </c>
      <c r="F28" s="4"/>
      <c r="G28" s="1"/>
      <c r="H28" s="1"/>
    </row>
    <row r="29" spans="1:8">
      <c r="A29" s="3" t="s">
        <v>100</v>
      </c>
      <c r="B29" s="4" t="s">
        <v>101</v>
      </c>
      <c r="C29" s="4"/>
      <c r="D29" s="4"/>
      <c r="E29" s="3">
        <v>1</v>
      </c>
      <c r="F29" s="4"/>
      <c r="G29" s="1"/>
      <c r="H29" s="1"/>
    </row>
    <row r="30" spans="1:8">
      <c r="A30" s="3" t="s">
        <v>102</v>
      </c>
      <c r="B30" s="4" t="s">
        <v>103</v>
      </c>
      <c r="C30" s="4"/>
      <c r="D30" s="4"/>
      <c r="E30" s="3">
        <v>1</v>
      </c>
      <c r="F30" s="4"/>
      <c r="G30" s="1"/>
      <c r="H30" s="1"/>
    </row>
    <row r="31" spans="1:8">
      <c r="A31" s="3" t="s">
        <v>104</v>
      </c>
      <c r="B31" s="4" t="s">
        <v>105</v>
      </c>
      <c r="C31" s="4"/>
      <c r="D31" s="4"/>
      <c r="E31" s="3">
        <v>1</v>
      </c>
      <c r="F31" s="4"/>
      <c r="G31" s="1"/>
      <c r="H31" s="1"/>
    </row>
    <row r="32" spans="1:8">
      <c r="A32" s="3" t="s">
        <v>106</v>
      </c>
      <c r="B32" s="4" t="s">
        <v>107</v>
      </c>
      <c r="C32" s="4"/>
      <c r="D32" s="4"/>
      <c r="E32" s="3">
        <v>1</v>
      </c>
      <c r="F32" s="4"/>
      <c r="G32" s="1"/>
      <c r="H32" s="1"/>
    </row>
    <row r="33" spans="1:8">
      <c r="A33" s="3" t="s">
        <v>108</v>
      </c>
      <c r="B33" s="4" t="s">
        <v>109</v>
      </c>
      <c r="C33" s="4"/>
      <c r="D33" s="4"/>
      <c r="E33" s="3">
        <v>1</v>
      </c>
      <c r="F33" s="4"/>
      <c r="G33" s="1"/>
      <c r="H33" s="1"/>
    </row>
    <row r="34" spans="1:8">
      <c r="A34" s="3" t="s">
        <v>110</v>
      </c>
      <c r="B34" s="4" t="s">
        <v>111</v>
      </c>
      <c r="C34" s="4"/>
      <c r="D34" s="4"/>
      <c r="E34" s="3">
        <v>1</v>
      </c>
      <c r="F34" s="4"/>
      <c r="G34" s="1"/>
      <c r="H34" s="1"/>
    </row>
    <row r="35" spans="1:8">
      <c r="A35" s="3" t="s">
        <v>112</v>
      </c>
      <c r="B35" s="6" t="s">
        <v>113</v>
      </c>
      <c r="C35" s="4"/>
      <c r="D35" s="4"/>
      <c r="E35" s="3"/>
      <c r="F35" s="4"/>
      <c r="G35" s="1"/>
      <c r="H35" s="1"/>
    </row>
    <row r="36" spans="1:8" ht="31.5" customHeight="1">
      <c r="A36" s="57" t="s">
        <v>114</v>
      </c>
      <c r="B36" s="58"/>
      <c r="C36" s="58"/>
      <c r="D36" s="58"/>
      <c r="E36" s="59"/>
      <c r="F36" s="1"/>
      <c r="G36" s="1"/>
      <c r="H36" s="1"/>
    </row>
  </sheetData>
  <mergeCells count="2">
    <mergeCell ref="A36:E36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Cennik CCDK</vt:lpstr>
      <vt:lpstr>Wyprawka części rezerwowe Ww  </vt:lpstr>
      <vt:lpstr>Zał. 1 h Wykaz pakietu WPP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Płonka</dc:creator>
  <cp:lastModifiedBy>Anna Płonka</cp:lastModifiedBy>
  <cp:lastPrinted>2026-01-20T11:50:31Z</cp:lastPrinted>
  <dcterms:created xsi:type="dcterms:W3CDTF">2025-05-14T04:49:05Z</dcterms:created>
  <dcterms:modified xsi:type="dcterms:W3CDTF">2026-01-29T10:39:30Z</dcterms:modified>
</cp:coreProperties>
</file>